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>
    <definedName name="__Anonymous_Sheet_DB__1">'Sheet1'!$A$4:$F$82</definedName>
    <definedName name="Excel_BuiltIn__FilterDatabase" localSheetId="0">'Sheet1'!$A$4:$AF$4</definedName>
    <definedName name="Excel_BuiltIn__FilterDatabase" localSheetId="0">'Sheet1'!$A$4:$I$4</definedName>
    <definedName name="Excel_BuiltIn__FilterDatabase_1">'Sheet1'!$A$4:$I$4</definedName>
    <definedName name="Excel_BuiltIn__FilterDatabase_2">'Sheet1'!$A$4:$F$82</definedName>
    <definedName name="_xlnm.Print_Area" localSheetId="0">'Sheet1'!$A$1:$F$90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<sst xmlns="http://schemas.openxmlformats.org/spreadsheetml/2006/main" count="165" uniqueCount="88">
  <si>
    <t xml:space="preserve">                                         Anexa nr.1 la Hotararea Com. Jud.Pt. Sit. De Urg.nr.___________</t>
  </si>
  <si>
    <t>Nr.
crt.</t>
  </si>
  <si>
    <t>JUDEȚ</t>
  </si>
  <si>
    <t>LOCALITATE</t>
  </si>
  <si>
    <t>POPULAȚIE ALERTE MS.RO</t>
  </si>
  <si>
    <t>CAZURI CONFIRMATE LA 14 ZILE</t>
  </si>
  <si>
    <t xml:space="preserve">INCIDENȚA LA 1000
LOCUITORI
CONF. ALERTE MS.RO </t>
  </si>
  <si>
    <t>CARAŞ-SEVERIN</t>
  </si>
  <si>
    <t>MEHADICA</t>
  </si>
  <si>
    <t>NAIDĂŞ</t>
  </si>
  <si>
    <t>LĂPUŞNICEL</t>
  </si>
  <si>
    <t>BOLVAŞNIŢA</t>
  </si>
  <si>
    <t>COPĂCELE</t>
  </si>
  <si>
    <t>DOCLIN</t>
  </si>
  <si>
    <t>FÂRLIUG</t>
  </si>
  <si>
    <t>BREBU</t>
  </si>
  <si>
    <t>OCNA DE FIER</t>
  </si>
  <si>
    <t>PĂLTINIŞ</t>
  </si>
  <si>
    <t>GÂRNIC</t>
  </si>
  <si>
    <t>EZERIŞ</t>
  </si>
  <si>
    <t>CIUCHICI</t>
  </si>
  <si>
    <t>TÂRNOVA</t>
  </si>
  <si>
    <t>VRANI</t>
  </si>
  <si>
    <t>ORAŞ OŢELU ROŞU</t>
  </si>
  <si>
    <t>DOGNECEA</t>
  </si>
  <si>
    <t>MUNICIPIUL REŞIŢA</t>
  </si>
  <si>
    <t>ARMENIŞ</t>
  </si>
  <si>
    <t>IABLANIŢA</t>
  </si>
  <si>
    <t>BĂUŢAR</t>
  </si>
  <si>
    <t>RĂCĂŞDIA</t>
  </si>
  <si>
    <t>MUNICIPIUL CARANSEBEŞ</t>
  </si>
  <si>
    <t>ORAŞ ORAVIŢA</t>
  </si>
  <si>
    <t>ORAŞ BOCŞA</t>
  </si>
  <si>
    <t>BERZOVIA</t>
  </si>
  <si>
    <t>ZĂVOI</t>
  </si>
  <si>
    <t>RUSCA MONTANĂ</t>
  </si>
  <si>
    <t>ORAŞ ANINA</t>
  </si>
  <si>
    <t>GLIMBOCA</t>
  </si>
  <si>
    <t>TEREGOVA</t>
  </si>
  <si>
    <t>ZORLENŢU MARE</t>
  </si>
  <si>
    <t>TOPLEŢ</t>
  </si>
  <si>
    <t>LĂPUŞNICU MARE</t>
  </si>
  <si>
    <t>SACU</t>
  </si>
  <si>
    <t>LUNCAVIŢA</t>
  </si>
  <si>
    <t>BOZOVICI</t>
  </si>
  <si>
    <t>BUCOŞNIŢA</t>
  </si>
  <si>
    <t xml:space="preserve"> </t>
  </si>
  <si>
    <t>CIUDANOVIŢA</t>
  </si>
  <si>
    <t>MĂURENI</t>
  </si>
  <si>
    <t>MEHADIA</t>
  </si>
  <si>
    <t>TURNU RUIENI</t>
  </si>
  <si>
    <t>CORNEREVA</t>
  </si>
  <si>
    <t>ORAŞ BĂILE HERCULANE</t>
  </si>
  <si>
    <t>RAMNA</t>
  </si>
  <si>
    <t>ORAŞ MOLDOVA NOUĂ</t>
  </si>
  <si>
    <t>CARAŞOVA</t>
  </si>
  <si>
    <t>ŞOPOTU NOU</t>
  </si>
  <si>
    <t>SOCOL</t>
  </si>
  <si>
    <t>OBREJA</t>
  </si>
  <si>
    <t>DOMAŞNEA</t>
  </si>
  <si>
    <t>BERZASCA</t>
  </si>
  <si>
    <t>LUPAC</t>
  </si>
  <si>
    <t>CONSTANTIN DAICOVICIU</t>
  </si>
  <si>
    <t>VĂRĂDIA</t>
  </si>
  <si>
    <t>SLATINA-TIMIŞ</t>
  </si>
  <si>
    <t>EFTIMIE MURGU</t>
  </si>
  <si>
    <t>DALBOŞEŢ</t>
  </si>
  <si>
    <t>CORNEA</t>
  </si>
  <si>
    <t>FOROTIC</t>
  </si>
  <si>
    <t>BUCHIN</t>
  </si>
  <si>
    <t>CORONINI</t>
  </si>
  <si>
    <t>SICHEVIŢA</t>
  </si>
  <si>
    <t>PRIGOR</t>
  </si>
  <si>
    <t>POJEJENA</t>
  </si>
  <si>
    <t>BĂNIA</t>
  </si>
  <si>
    <t>BERLIŞTE</t>
  </si>
  <si>
    <t>BREBU NOU</t>
  </si>
  <si>
    <t>CĂRBUNARI</t>
  </si>
  <si>
    <t>CICLOVA ROMÂNĂ</t>
  </si>
  <si>
    <t>GORUIA</t>
  </si>
  <si>
    <t>GRĂDINARI</t>
  </si>
  <si>
    <t>MARGA</t>
  </si>
  <si>
    <t>SASCA MONTANĂ</t>
  </si>
  <si>
    <t>TICVANIU MARE</t>
  </si>
  <si>
    <t>VĂLIUG</t>
  </si>
  <si>
    <t>VERMEŞ</t>
  </si>
  <si>
    <t>29,11,2021</t>
  </si>
  <si>
    <t>Încadrarea în limitele de incidenţa cazurilor de COVID-19 conform datelor preluate de pe Alerte ms.ro în data de 29.11.2021, calculata pentru intervalul 15.11-28.11.2021 la nivelul localităţilor / județului Caraș-Severin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</si>
</sst>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.00\ [$lei-418];[Red]\-#,##0.00\ [$lei-418]"/>
    <numFmt numFmtId="167" formatCode="#.##0"/>
  </numFmts>
  <fonts count="41"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5"/>
      <color indexed="54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Border="0" applyProtection="0">
      <alignment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Border="0" applyProtection="0">
      <alignment horizontal="center"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Border="0" applyProtection="0">
      <alignment horizontal="center" textRotation="90"/>
    </xf>
    <xf numFmtId="0" fontId="1" fillId="0" borderId="0" applyNumberFormat="0" applyBorder="0" applyProtection="0">
      <alignment horizontal="center" textRotation="90"/>
    </xf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ill="0" applyBorder="0" applyAlignment="0" applyProtection="0"/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166" fontId="4" fillId="0" borderId="0" applyBorder="0" applyProtection="0">
      <alignment/>
    </xf>
    <xf numFmtId="166" fontId="4" fillId="0" borderId="0" applyBorder="0" applyProtection="0">
      <alignment/>
    </xf>
    <xf numFmtId="0" fontId="3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46" applyFont="1" applyFill="1" applyBorder="1" applyAlignment="1" applyProtection="1">
      <alignment/>
      <protection/>
    </xf>
    <xf numFmtId="0" fontId="2" fillId="0" borderId="0" xfId="46" applyFont="1" applyFill="1" applyBorder="1" applyAlignment="1" applyProtection="1">
      <alignment horizontal="left"/>
      <protection/>
    </xf>
    <xf numFmtId="0" fontId="2" fillId="0" borderId="0" xfId="46" applyFont="1" applyFill="1" applyBorder="1" applyAlignment="1" applyProtection="1">
      <alignment horizontal="right"/>
      <protection/>
    </xf>
    <xf numFmtId="0" fontId="2" fillId="0" borderId="0" xfId="46" applyNumberFormat="1" applyFont="1" applyFill="1" applyBorder="1" applyAlignment="1" applyProtection="1">
      <alignment/>
      <protection/>
    </xf>
    <xf numFmtId="0" fontId="7" fillId="0" borderId="0" xfId="46" applyFont="1" applyFill="1" applyBorder="1" applyAlignment="1" applyProtection="1">
      <alignment/>
      <protection/>
    </xf>
    <xf numFmtId="14" fontId="7" fillId="0" borderId="0" xfId="46" applyNumberFormat="1" applyFont="1" applyFill="1" applyBorder="1" applyAlignment="1" applyProtection="1">
      <alignment horizontal="left"/>
      <protection/>
    </xf>
    <xf numFmtId="0" fontId="7" fillId="0" borderId="0" xfId="46" applyFont="1" applyFill="1" applyBorder="1" applyAlignment="1" applyProtection="1">
      <alignment horizontal="right"/>
      <protection/>
    </xf>
    <xf numFmtId="0" fontId="7" fillId="0" borderId="0" xfId="46" applyNumberFormat="1" applyFont="1" applyFill="1" applyBorder="1" applyAlignment="1" applyProtection="1">
      <alignment/>
      <protection/>
    </xf>
    <xf numFmtId="0" fontId="6" fillId="0" borderId="10" xfId="46" applyFont="1" applyFill="1" applyBorder="1" applyAlignment="1" applyProtection="1">
      <alignment horizontal="center" vertical="top" wrapText="1"/>
      <protection/>
    </xf>
    <xf numFmtId="0" fontId="6" fillId="0" borderId="10" xfId="46" applyNumberFormat="1" applyFont="1" applyFill="1" applyBorder="1" applyAlignment="1" applyProtection="1">
      <alignment vertical="top" wrapText="1"/>
      <protection/>
    </xf>
    <xf numFmtId="0" fontId="8" fillId="0" borderId="10" xfId="46" applyFont="1" applyFill="1" applyBorder="1" applyAlignment="1" applyProtection="1">
      <alignment horizontal="center" vertical="top" wrapText="1"/>
      <protection/>
    </xf>
    <xf numFmtId="0" fontId="2" fillId="0" borderId="11" xfId="46" applyFont="1" applyFill="1" applyBorder="1" applyAlignment="1" applyProtection="1">
      <alignment/>
      <protection/>
    </xf>
    <xf numFmtId="0" fontId="8" fillId="0" borderId="11" xfId="46" applyFont="1" applyFill="1" applyBorder="1" applyAlignment="1" applyProtection="1">
      <alignment horizontal="left" vertical="top" wrapText="1"/>
      <protection/>
    </xf>
    <xf numFmtId="3" fontId="8" fillId="0" borderId="11" xfId="46" applyNumberFormat="1" applyFont="1" applyFill="1" applyBorder="1" applyAlignment="1" applyProtection="1">
      <alignment horizontal="right" vertical="top" wrapText="1"/>
      <protection/>
    </xf>
    <xf numFmtId="0" fontId="8" fillId="0" borderId="11" xfId="46" applyNumberFormat="1" applyFont="1" applyFill="1" applyBorder="1" applyAlignment="1" applyProtection="1">
      <alignment horizontal="center" vertical="top" wrapText="1"/>
      <protection/>
    </xf>
    <xf numFmtId="0" fontId="8" fillId="0" borderId="11" xfId="46" applyFont="1" applyFill="1" applyBorder="1" applyAlignment="1" applyProtection="1">
      <alignment horizontal="right" vertical="top" wrapText="1"/>
      <protection/>
    </xf>
    <xf numFmtId="167" fontId="2" fillId="0" borderId="0" xfId="46" applyNumberFormat="1" applyFont="1" applyFill="1" applyBorder="1" applyAlignment="1" applyProtection="1">
      <alignment/>
      <protection/>
    </xf>
    <xf numFmtId="0" fontId="2" fillId="0" borderId="10" xfId="46" applyFont="1" applyFill="1" applyBorder="1" applyAlignment="1" applyProtection="1">
      <alignment/>
      <protection/>
    </xf>
    <xf numFmtId="0" fontId="2" fillId="0" borderId="12" xfId="46" applyFont="1" applyFill="1" applyBorder="1" applyAlignment="1" applyProtection="1">
      <alignment/>
      <protection/>
    </xf>
    <xf numFmtId="0" fontId="8" fillId="0" borderId="13" xfId="46" applyFont="1" applyFill="1" applyBorder="1" applyAlignment="1" applyProtection="1">
      <alignment horizontal="right" vertical="top" wrapText="1"/>
      <protection/>
    </xf>
    <xf numFmtId="0" fontId="9" fillId="0" borderId="0" xfId="46" applyFont="1" applyBorder="1" applyProtection="1">
      <alignment/>
      <protection/>
    </xf>
    <xf numFmtId="0" fontId="10" fillId="33" borderId="0" xfId="46" applyFont="1" applyFill="1" applyBorder="1" applyProtection="1">
      <alignment/>
      <protection/>
    </xf>
    <xf numFmtId="0" fontId="9" fillId="33" borderId="0" xfId="46" applyFont="1" applyFill="1" applyBorder="1" applyProtection="1">
      <alignment/>
      <protection/>
    </xf>
    <xf numFmtId="0" fontId="11" fillId="33" borderId="0" xfId="46" applyFont="1" applyFill="1" applyBorder="1" applyProtection="1">
      <alignment/>
      <protection/>
    </xf>
    <xf numFmtId="0" fontId="12" fillId="0" borderId="0" xfId="46" applyFont="1" applyBorder="1" applyProtection="1">
      <alignment/>
      <protection/>
    </xf>
    <xf numFmtId="0" fontId="12" fillId="33" borderId="0" xfId="46" applyFont="1" applyFill="1" applyBorder="1" applyProtection="1">
      <alignment/>
      <protection/>
    </xf>
    <xf numFmtId="0" fontId="2" fillId="33" borderId="0" xfId="46" applyFont="1" applyFill="1" applyBorder="1" applyProtection="1">
      <alignment/>
      <protection/>
    </xf>
    <xf numFmtId="0" fontId="8" fillId="33" borderId="0" xfId="46" applyFont="1" applyFill="1" applyBorder="1" applyProtection="1">
      <alignment/>
      <protection/>
    </xf>
    <xf numFmtId="0" fontId="2" fillId="0" borderId="0" xfId="46" applyBorder="1" applyProtection="1">
      <alignment/>
      <protection/>
    </xf>
    <xf numFmtId="0" fontId="0" fillId="0" borderId="14" xfId="0" applyBorder="1" applyAlignment="1">
      <alignment/>
    </xf>
    <xf numFmtId="0" fontId="2" fillId="0" borderId="0" xfId="46" applyFont="1" applyFill="1" applyBorder="1" applyAlignment="1" applyProtection="1">
      <alignment horizontal="right" wrapText="1"/>
      <protection/>
    </xf>
    <xf numFmtId="0" fontId="6" fillId="0" borderId="0" xfId="46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ading1 1" xfId="53"/>
    <cellStyle name="Heading1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Result 1" xfId="63"/>
    <cellStyle name="Result 2" xfId="64"/>
    <cellStyle name="Result2 1" xfId="65"/>
    <cellStyle name="Result2 2" xfId="66"/>
    <cellStyle name="Title" xfId="67"/>
    <cellStyle name="Titlu 1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6"/>
  <sheetViews>
    <sheetView tabSelected="1" zoomScaleSheetLayoutView="90" zoomScalePageLayoutView="0" workbookViewId="0" topLeftCell="A1">
      <selection activeCell="D9" sqref="D9"/>
    </sheetView>
  </sheetViews>
  <sheetFormatPr defaultColWidth="9.140625" defaultRowHeight="12.75"/>
  <cols>
    <col min="1" max="1" width="4.00390625" style="1" customWidth="1"/>
    <col min="2" max="2" width="15.140625" style="1" customWidth="1"/>
    <col min="3" max="3" width="25.8515625" style="2" customWidth="1"/>
    <col min="4" max="4" width="10.8515625" style="3" customWidth="1"/>
    <col min="5" max="5" width="12.57421875" style="4" customWidth="1"/>
    <col min="6" max="6" width="28.7109375" style="1" customWidth="1"/>
    <col min="7" max="7" width="9.00390625" style="1" customWidth="1"/>
    <col min="8" max="8" width="0" style="1" hidden="1" customWidth="1"/>
    <col min="9" max="9" width="6.8515625" style="1" customWidth="1"/>
    <col min="10" max="10" width="13.8515625" style="1" customWidth="1"/>
    <col min="11" max="16384" width="9.140625" style="1" customWidth="1"/>
  </cols>
  <sheetData>
    <row r="1" spans="1:6" ht="22.5" customHeight="1">
      <c r="A1" s="31" t="s">
        <v>0</v>
      </c>
      <c r="B1" s="31"/>
      <c r="C1" s="31"/>
      <c r="D1" s="31"/>
      <c r="E1" s="31"/>
      <c r="F1" s="31"/>
    </row>
    <row r="2" spans="1:6" ht="39.75" customHeight="1">
      <c r="A2" s="32" t="s">
        <v>87</v>
      </c>
      <c r="B2" s="32"/>
      <c r="C2" s="32"/>
      <c r="D2" s="32"/>
      <c r="E2" s="32"/>
      <c r="F2" s="32"/>
    </row>
    <row r="3" spans="2:5" ht="15">
      <c r="B3" s="5"/>
      <c r="C3" s="6" t="s">
        <v>86</v>
      </c>
      <c r="D3" s="7"/>
      <c r="E3" s="8"/>
    </row>
    <row r="4" spans="1:6" ht="64.5" customHeight="1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9" t="s">
        <v>6</v>
      </c>
    </row>
    <row r="5" spans="1:32" s="18" customFormat="1" ht="15">
      <c r="A5" s="11"/>
      <c r="B5" s="12" t="s">
        <v>7</v>
      </c>
      <c r="C5" s="13"/>
      <c r="D5" s="14">
        <f>SUM(D6:D82)</f>
        <v>312400</v>
      </c>
      <c r="E5" s="15">
        <f>SUM(E6:E82)</f>
        <v>549</v>
      </c>
      <c r="F5" s="16">
        <f aca="true" t="shared" si="0" ref="F5:F36">ROUND(E5*1000/D5,2)</f>
        <v>1.76</v>
      </c>
      <c r="G5" s="1"/>
      <c r="H5" s="17">
        <f aca="true" t="shared" si="1" ref="H5:H36">SUM((E5*1000)/D5)</f>
        <v>1.7573623559539053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18" customFormat="1" ht="15">
      <c r="A6" s="19">
        <v>1</v>
      </c>
      <c r="B6" s="19" t="s">
        <v>7</v>
      </c>
      <c r="C6" s="30" t="s">
        <v>8</v>
      </c>
      <c r="D6" s="30">
        <v>660</v>
      </c>
      <c r="E6" s="30">
        <v>8</v>
      </c>
      <c r="F6" s="20">
        <f t="shared" si="0"/>
        <v>12.12</v>
      </c>
      <c r="G6" s="1"/>
      <c r="H6" s="17">
        <f t="shared" si="1"/>
        <v>12.121212121212121</v>
      </c>
      <c r="I6" s="21"/>
      <c r="J6" s="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18" customFormat="1" ht="15">
      <c r="A7" s="19">
        <v>2</v>
      </c>
      <c r="B7" s="19" t="s">
        <v>7</v>
      </c>
      <c r="C7" s="30" t="s">
        <v>10</v>
      </c>
      <c r="D7" s="30">
        <v>842</v>
      </c>
      <c r="E7" s="30">
        <v>5</v>
      </c>
      <c r="F7" s="20">
        <f t="shared" si="0"/>
        <v>5.94</v>
      </c>
      <c r="G7" s="1"/>
      <c r="H7" s="17">
        <f t="shared" si="1"/>
        <v>5.938242280285036</v>
      </c>
      <c r="I7" s="23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18" customFormat="1" ht="15">
      <c r="A8" s="19">
        <v>3</v>
      </c>
      <c r="B8" s="19" t="s">
        <v>7</v>
      </c>
      <c r="C8" s="30" t="s">
        <v>11</v>
      </c>
      <c r="D8" s="30">
        <v>1323</v>
      </c>
      <c r="E8" s="30">
        <v>7</v>
      </c>
      <c r="F8" s="20">
        <f t="shared" si="0"/>
        <v>5.29</v>
      </c>
      <c r="G8" s="1"/>
      <c r="H8" s="17">
        <f t="shared" si="1"/>
        <v>5.291005291005291</v>
      </c>
      <c r="I8" s="21"/>
      <c r="J8" s="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18" customFormat="1" ht="15">
      <c r="A9" s="19">
        <v>4</v>
      </c>
      <c r="B9" s="19" t="s">
        <v>7</v>
      </c>
      <c r="C9" s="30" t="s">
        <v>18</v>
      </c>
      <c r="D9" s="30">
        <v>1274</v>
      </c>
      <c r="E9" s="30">
        <v>6</v>
      </c>
      <c r="F9" s="20">
        <f t="shared" si="0"/>
        <v>4.71</v>
      </c>
      <c r="G9" s="1"/>
      <c r="H9" s="17">
        <f t="shared" si="1"/>
        <v>4.7095761381475665</v>
      </c>
      <c r="I9" s="21"/>
      <c r="J9" s="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18" customFormat="1" ht="15">
      <c r="A10" s="19">
        <v>5</v>
      </c>
      <c r="B10" s="19" t="s">
        <v>7</v>
      </c>
      <c r="C10" s="30" t="s">
        <v>19</v>
      </c>
      <c r="D10" s="30">
        <v>1320</v>
      </c>
      <c r="E10" s="30">
        <v>6</v>
      </c>
      <c r="F10" s="20">
        <f t="shared" si="0"/>
        <v>4.55</v>
      </c>
      <c r="G10" s="1"/>
      <c r="H10" s="17">
        <f t="shared" si="1"/>
        <v>4.545454545454546</v>
      </c>
      <c r="I10" s="21"/>
      <c r="J10" s="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18" customFormat="1" ht="15">
      <c r="A11" s="19">
        <v>6</v>
      </c>
      <c r="B11" s="19" t="s">
        <v>7</v>
      </c>
      <c r="C11" s="30" t="s">
        <v>16</v>
      </c>
      <c r="D11" s="30">
        <v>690</v>
      </c>
      <c r="E11" s="30">
        <v>3</v>
      </c>
      <c r="F11" s="20">
        <f t="shared" si="0"/>
        <v>4.35</v>
      </c>
      <c r="G11" s="1"/>
      <c r="H11" s="17">
        <f t="shared" si="1"/>
        <v>4.3478260869565215</v>
      </c>
      <c r="I11" s="21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18" customFormat="1" ht="15">
      <c r="A12" s="19">
        <v>7</v>
      </c>
      <c r="B12" s="19" t="s">
        <v>7</v>
      </c>
      <c r="C12" s="30" t="s">
        <v>12</v>
      </c>
      <c r="D12" s="30">
        <v>1030</v>
      </c>
      <c r="E12" s="30">
        <v>4</v>
      </c>
      <c r="F12" s="20">
        <f t="shared" si="0"/>
        <v>3.88</v>
      </c>
      <c r="G12" s="1"/>
      <c r="H12" s="17">
        <f t="shared" si="1"/>
        <v>3.883495145631068</v>
      </c>
      <c r="I12" s="21"/>
      <c r="J12" s="2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18" customFormat="1" ht="15">
      <c r="A13" s="19">
        <v>8</v>
      </c>
      <c r="B13" s="19" t="s">
        <v>7</v>
      </c>
      <c r="C13" s="30" t="s">
        <v>13</v>
      </c>
      <c r="D13" s="30">
        <v>1890</v>
      </c>
      <c r="E13" s="30">
        <v>7</v>
      </c>
      <c r="F13" s="20">
        <f t="shared" si="0"/>
        <v>3.7</v>
      </c>
      <c r="G13" s="1"/>
      <c r="H13" s="17">
        <f t="shared" si="1"/>
        <v>3.7037037037037037</v>
      </c>
      <c r="I13" s="21"/>
      <c r="J13" s="2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18" customFormat="1" ht="15">
      <c r="A14" s="19">
        <v>9</v>
      </c>
      <c r="B14" s="19" t="s">
        <v>7</v>
      </c>
      <c r="C14" s="30" t="s">
        <v>9</v>
      </c>
      <c r="D14" s="30">
        <v>1024</v>
      </c>
      <c r="E14" s="30">
        <v>3</v>
      </c>
      <c r="F14" s="20">
        <f t="shared" si="0"/>
        <v>2.93</v>
      </c>
      <c r="G14" s="1"/>
      <c r="H14" s="17">
        <f t="shared" si="1"/>
        <v>2.9296875</v>
      </c>
      <c r="I14" s="21"/>
      <c r="J14" s="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18" customFormat="1" ht="15">
      <c r="A15" s="19">
        <v>10</v>
      </c>
      <c r="B15" s="19" t="s">
        <v>7</v>
      </c>
      <c r="C15" s="30" t="s">
        <v>17</v>
      </c>
      <c r="D15" s="30">
        <v>2434</v>
      </c>
      <c r="E15" s="30">
        <v>7</v>
      </c>
      <c r="F15" s="20">
        <f t="shared" si="0"/>
        <v>2.88</v>
      </c>
      <c r="G15" s="1"/>
      <c r="H15" s="17">
        <f t="shared" si="1"/>
        <v>2.875924404272802</v>
      </c>
      <c r="I15" s="21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18" customFormat="1" ht="15">
      <c r="A16" s="19">
        <v>11</v>
      </c>
      <c r="B16" s="19" t="s">
        <v>7</v>
      </c>
      <c r="C16" s="30" t="s">
        <v>14</v>
      </c>
      <c r="D16" s="30">
        <v>1740</v>
      </c>
      <c r="E16" s="30">
        <v>5</v>
      </c>
      <c r="F16" s="20">
        <f t="shared" si="0"/>
        <v>2.87</v>
      </c>
      <c r="G16" s="1"/>
      <c r="H16" s="17">
        <f t="shared" si="1"/>
        <v>2.8735632183908044</v>
      </c>
      <c r="I16" s="21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18" customFormat="1" ht="15">
      <c r="A17" s="19">
        <v>12</v>
      </c>
      <c r="B17" s="19" t="s">
        <v>7</v>
      </c>
      <c r="C17" s="30" t="s">
        <v>22</v>
      </c>
      <c r="D17" s="30">
        <v>1051</v>
      </c>
      <c r="E17" s="30">
        <v>3</v>
      </c>
      <c r="F17" s="20">
        <f t="shared" si="0"/>
        <v>2.85</v>
      </c>
      <c r="G17" s="1"/>
      <c r="H17" s="17">
        <f t="shared" si="1"/>
        <v>2.8544243577545196</v>
      </c>
      <c r="I17" s="21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18" customFormat="1" ht="15">
      <c r="A18" s="19">
        <v>13</v>
      </c>
      <c r="B18" s="19" t="s">
        <v>7</v>
      </c>
      <c r="C18" s="30" t="s">
        <v>20</v>
      </c>
      <c r="D18" s="30">
        <v>1067</v>
      </c>
      <c r="E18" s="30">
        <v>3</v>
      </c>
      <c r="F18" s="20">
        <f t="shared" si="0"/>
        <v>2.81</v>
      </c>
      <c r="G18" s="1"/>
      <c r="H18" s="17">
        <f t="shared" si="1"/>
        <v>2.8116213683223994</v>
      </c>
      <c r="I18" s="21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18" customFormat="1" ht="15">
      <c r="A19" s="19">
        <v>14</v>
      </c>
      <c r="B19" s="19" t="s">
        <v>7</v>
      </c>
      <c r="C19" s="30" t="s">
        <v>15</v>
      </c>
      <c r="D19" s="30">
        <v>1094</v>
      </c>
      <c r="E19" s="30">
        <v>3</v>
      </c>
      <c r="F19" s="20">
        <f t="shared" si="0"/>
        <v>2.74</v>
      </c>
      <c r="G19" s="1"/>
      <c r="H19" s="17">
        <f t="shared" si="1"/>
        <v>2.742230347349177</v>
      </c>
      <c r="I19" s="21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18" customFormat="1" ht="15">
      <c r="A20" s="19">
        <v>15</v>
      </c>
      <c r="B20" s="19" t="s">
        <v>7</v>
      </c>
      <c r="C20" s="30" t="s">
        <v>24</v>
      </c>
      <c r="D20" s="30">
        <v>2191</v>
      </c>
      <c r="E20" s="30">
        <v>6</v>
      </c>
      <c r="F20" s="20">
        <f t="shared" si="0"/>
        <v>2.74</v>
      </c>
      <c r="G20" s="1"/>
      <c r="H20" s="17">
        <f t="shared" si="1"/>
        <v>2.7384755819260613</v>
      </c>
      <c r="I20" s="21"/>
      <c r="J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18" customFormat="1" ht="15">
      <c r="A21" s="19">
        <v>16</v>
      </c>
      <c r="B21" s="19" t="s">
        <v>7</v>
      </c>
      <c r="C21" s="30" t="s">
        <v>23</v>
      </c>
      <c r="D21" s="30">
        <v>12280</v>
      </c>
      <c r="E21" s="30">
        <v>32</v>
      </c>
      <c r="F21" s="20">
        <f t="shared" si="0"/>
        <v>2.61</v>
      </c>
      <c r="G21" s="1"/>
      <c r="H21" s="17">
        <f t="shared" si="1"/>
        <v>2.6058631921824102</v>
      </c>
      <c r="I21" s="21"/>
      <c r="J21" s="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18" customFormat="1" ht="15">
      <c r="A22" s="19">
        <v>17</v>
      </c>
      <c r="B22" s="19" t="s">
        <v>7</v>
      </c>
      <c r="C22" s="30" t="s">
        <v>27</v>
      </c>
      <c r="D22" s="30">
        <v>1964</v>
      </c>
      <c r="E22" s="30">
        <v>5</v>
      </c>
      <c r="F22" s="20">
        <f t="shared" si="0"/>
        <v>2.55</v>
      </c>
      <c r="G22" s="1"/>
      <c r="H22" s="17">
        <f t="shared" si="1"/>
        <v>2.545824847250509</v>
      </c>
      <c r="I22" s="21"/>
      <c r="J22" s="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18" customFormat="1" ht="15">
      <c r="A23" s="19">
        <v>18</v>
      </c>
      <c r="B23" s="19" t="s">
        <v>7</v>
      </c>
      <c r="C23" s="30" t="s">
        <v>28</v>
      </c>
      <c r="D23" s="30">
        <v>2487</v>
      </c>
      <c r="E23" s="30">
        <v>6</v>
      </c>
      <c r="F23" s="20">
        <f t="shared" si="0"/>
        <v>2.41</v>
      </c>
      <c r="G23" s="1"/>
      <c r="H23" s="17">
        <f t="shared" si="1"/>
        <v>2.4125452352231602</v>
      </c>
      <c r="I23" s="21"/>
      <c r="J23" s="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18" customFormat="1" ht="15">
      <c r="A24" s="19">
        <v>19</v>
      </c>
      <c r="B24" s="19" t="s">
        <v>7</v>
      </c>
      <c r="C24" s="30" t="s">
        <v>25</v>
      </c>
      <c r="D24" s="30">
        <v>82718</v>
      </c>
      <c r="E24" s="30">
        <v>191</v>
      </c>
      <c r="F24" s="20">
        <f t="shared" si="0"/>
        <v>2.31</v>
      </c>
      <c r="G24" s="1"/>
      <c r="H24" s="17">
        <f t="shared" si="1"/>
        <v>2.309050025387461</v>
      </c>
      <c r="I24" s="21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18" customFormat="1" ht="15">
      <c r="A25" s="19">
        <v>20</v>
      </c>
      <c r="B25" s="19" t="s">
        <v>7</v>
      </c>
      <c r="C25" s="30" t="s">
        <v>32</v>
      </c>
      <c r="D25" s="30">
        <v>18846</v>
      </c>
      <c r="E25" s="30">
        <v>41</v>
      </c>
      <c r="F25" s="20">
        <f t="shared" si="0"/>
        <v>2.18</v>
      </c>
      <c r="G25" s="1"/>
      <c r="H25" s="17">
        <f t="shared" si="1"/>
        <v>2.1755279634935794</v>
      </c>
      <c r="I25" s="21"/>
      <c r="J25" s="2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18" customFormat="1" ht="15">
      <c r="A26" s="19">
        <v>21</v>
      </c>
      <c r="B26" s="19" t="s">
        <v>7</v>
      </c>
      <c r="C26" s="30" t="s">
        <v>35</v>
      </c>
      <c r="D26" s="30">
        <v>1838</v>
      </c>
      <c r="E26" s="30">
        <v>4</v>
      </c>
      <c r="F26" s="20">
        <f t="shared" si="0"/>
        <v>2.18</v>
      </c>
      <c r="G26" s="1"/>
      <c r="H26" s="17">
        <f t="shared" si="1"/>
        <v>2.176278563656148</v>
      </c>
      <c r="I26" s="25"/>
      <c r="J26" s="2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18" customFormat="1" ht="15">
      <c r="A27" s="19">
        <v>22</v>
      </c>
      <c r="B27" s="19" t="s">
        <v>7</v>
      </c>
      <c r="C27" s="30" t="s">
        <v>39</v>
      </c>
      <c r="D27" s="30">
        <v>978</v>
      </c>
      <c r="E27" s="30">
        <v>2</v>
      </c>
      <c r="F27" s="20">
        <f t="shared" si="0"/>
        <v>2.04</v>
      </c>
      <c r="G27" s="1"/>
      <c r="H27" s="17">
        <f t="shared" si="1"/>
        <v>2.044989775051125</v>
      </c>
      <c r="I27" s="25"/>
      <c r="J27" s="2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18" customFormat="1" ht="15">
      <c r="A28" s="19">
        <v>23</v>
      </c>
      <c r="B28" s="19" t="s">
        <v>7</v>
      </c>
      <c r="C28" s="30" t="s">
        <v>34</v>
      </c>
      <c r="D28" s="30">
        <v>4030</v>
      </c>
      <c r="E28" s="30">
        <v>8</v>
      </c>
      <c r="F28" s="20">
        <f t="shared" si="0"/>
        <v>1.99</v>
      </c>
      <c r="G28" s="1"/>
      <c r="H28" s="17">
        <f t="shared" si="1"/>
        <v>1.9851116625310175</v>
      </c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18" customFormat="1" ht="15">
      <c r="A29" s="19">
        <v>24</v>
      </c>
      <c r="B29" s="19" t="s">
        <v>7</v>
      </c>
      <c r="C29" s="30" t="s">
        <v>42</v>
      </c>
      <c r="D29" s="30">
        <v>1517</v>
      </c>
      <c r="E29" s="30">
        <v>3</v>
      </c>
      <c r="F29" s="20">
        <f t="shared" si="0"/>
        <v>1.98</v>
      </c>
      <c r="G29" s="1"/>
      <c r="H29" s="17">
        <f t="shared" si="1"/>
        <v>1.977587343441002</v>
      </c>
      <c r="I29" s="21"/>
      <c r="J29" s="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18" customFormat="1" ht="15">
      <c r="A30" s="19">
        <v>25</v>
      </c>
      <c r="B30" s="19" t="s">
        <v>7</v>
      </c>
      <c r="C30" s="30" t="s">
        <v>30</v>
      </c>
      <c r="D30" s="30">
        <v>29257</v>
      </c>
      <c r="E30" s="30">
        <v>57</v>
      </c>
      <c r="F30" s="20">
        <f t="shared" si="0"/>
        <v>1.95</v>
      </c>
      <c r="G30" s="1"/>
      <c r="H30" s="17">
        <f t="shared" si="1"/>
        <v>1.9482517004477562</v>
      </c>
      <c r="I30" s="21"/>
      <c r="J30" s="2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18" customFormat="1" ht="15">
      <c r="A31" s="19">
        <v>26</v>
      </c>
      <c r="B31" s="19" t="s">
        <v>7</v>
      </c>
      <c r="C31" s="30" t="s">
        <v>36</v>
      </c>
      <c r="D31" s="30">
        <v>8802</v>
      </c>
      <c r="E31" s="30">
        <v>17</v>
      </c>
      <c r="F31" s="20">
        <f t="shared" si="0"/>
        <v>1.93</v>
      </c>
      <c r="G31" s="1"/>
      <c r="H31" s="17">
        <f t="shared" si="1"/>
        <v>1.931379231992729</v>
      </c>
      <c r="I31" s="21"/>
      <c r="J31" s="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18" customFormat="1" ht="15">
      <c r="A32" s="19">
        <v>27</v>
      </c>
      <c r="B32" s="19" t="s">
        <v>7</v>
      </c>
      <c r="C32" s="30" t="s">
        <v>57</v>
      </c>
      <c r="D32" s="30">
        <v>2088</v>
      </c>
      <c r="E32" s="30">
        <v>4</v>
      </c>
      <c r="F32" s="20">
        <f t="shared" si="0"/>
        <v>1.92</v>
      </c>
      <c r="G32" s="1"/>
      <c r="H32" s="17">
        <f t="shared" si="1"/>
        <v>1.9157088122605364</v>
      </c>
      <c r="I32" s="21"/>
      <c r="J32" s="2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18" customFormat="1" ht="15">
      <c r="A33" s="19">
        <v>28</v>
      </c>
      <c r="B33" s="19" t="s">
        <v>7</v>
      </c>
      <c r="C33" s="30" t="s">
        <v>59</v>
      </c>
      <c r="D33" s="30">
        <v>1243</v>
      </c>
      <c r="E33" s="30">
        <v>2</v>
      </c>
      <c r="F33" s="20">
        <f t="shared" si="0"/>
        <v>1.61</v>
      </c>
      <c r="G33" s="1"/>
      <c r="H33" s="17">
        <f t="shared" si="1"/>
        <v>1.6090104585679808</v>
      </c>
      <c r="I33" s="21"/>
      <c r="J33" s="2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18" customFormat="1" ht="15">
      <c r="A34" s="19">
        <v>29</v>
      </c>
      <c r="B34" s="19" t="s">
        <v>7</v>
      </c>
      <c r="C34" s="30" t="s">
        <v>49</v>
      </c>
      <c r="D34" s="30">
        <v>3986</v>
      </c>
      <c r="E34" s="30">
        <v>6</v>
      </c>
      <c r="F34" s="20">
        <f t="shared" si="0"/>
        <v>1.51</v>
      </c>
      <c r="G34" s="1"/>
      <c r="H34" s="17">
        <f t="shared" si="1"/>
        <v>1.5052684395383844</v>
      </c>
      <c r="I34" s="25"/>
      <c r="J34" s="2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18" customFormat="1" ht="15">
      <c r="A35" s="19">
        <v>30</v>
      </c>
      <c r="B35" s="19" t="s">
        <v>7</v>
      </c>
      <c r="C35" s="30" t="s">
        <v>85</v>
      </c>
      <c r="D35" s="30">
        <v>1476</v>
      </c>
      <c r="E35" s="30">
        <v>2</v>
      </c>
      <c r="F35" s="20">
        <f t="shared" si="0"/>
        <v>1.36</v>
      </c>
      <c r="G35" s="1"/>
      <c r="H35" s="17">
        <f t="shared" si="1"/>
        <v>1.3550135501355014</v>
      </c>
      <c r="I35" s="26"/>
      <c r="J35" s="2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18" customFormat="1" ht="15">
      <c r="A36" s="19">
        <v>31</v>
      </c>
      <c r="B36" s="19" t="s">
        <v>7</v>
      </c>
      <c r="C36" s="30" t="s">
        <v>54</v>
      </c>
      <c r="D36" s="30">
        <v>12826</v>
      </c>
      <c r="E36" s="30">
        <v>17</v>
      </c>
      <c r="F36" s="20">
        <f t="shared" si="0"/>
        <v>1.33</v>
      </c>
      <c r="G36" s="1"/>
      <c r="H36" s="17">
        <f t="shared" si="1"/>
        <v>1.3254327147980665</v>
      </c>
      <c r="I36" s="21"/>
      <c r="J36" s="2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s="18" customFormat="1" ht="15">
      <c r="A37" s="19">
        <v>32</v>
      </c>
      <c r="B37" s="19" t="s">
        <v>7</v>
      </c>
      <c r="C37" s="30" t="s">
        <v>48</v>
      </c>
      <c r="D37" s="30">
        <v>3039</v>
      </c>
      <c r="E37" s="30">
        <v>4</v>
      </c>
      <c r="F37" s="20">
        <f aca="true" t="shared" si="2" ref="F37:F68">ROUND(E37*1000/D37,2)</f>
        <v>1.32</v>
      </c>
      <c r="G37" s="1"/>
      <c r="H37" s="17">
        <f aca="true" t="shared" si="3" ref="H37:H68">SUM((E37*1000)/D37)</f>
        <v>1.3162224415926291</v>
      </c>
      <c r="I37" s="21"/>
      <c r="J37" s="2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s="18" customFormat="1" ht="15">
      <c r="A38" s="19">
        <v>33</v>
      </c>
      <c r="B38" s="19" t="s">
        <v>7</v>
      </c>
      <c r="C38" s="30" t="s">
        <v>53</v>
      </c>
      <c r="D38" s="30">
        <v>1551</v>
      </c>
      <c r="E38" s="30">
        <v>2</v>
      </c>
      <c r="F38" s="20">
        <f t="shared" si="2"/>
        <v>1.29</v>
      </c>
      <c r="G38" s="1"/>
      <c r="H38" s="17">
        <f t="shared" si="3"/>
        <v>1.2894906511927788</v>
      </c>
      <c r="I38" s="21"/>
      <c r="J38" s="2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18" customFormat="1" ht="15">
      <c r="A39" s="19">
        <v>34</v>
      </c>
      <c r="B39" s="19" t="s">
        <v>7</v>
      </c>
      <c r="C39" s="30" t="s">
        <v>33</v>
      </c>
      <c r="D39" s="30">
        <v>3895</v>
      </c>
      <c r="E39" s="30">
        <v>5</v>
      </c>
      <c r="F39" s="20">
        <f t="shared" si="2"/>
        <v>1.28</v>
      </c>
      <c r="G39" s="1"/>
      <c r="H39" s="17">
        <f t="shared" si="3"/>
        <v>1.2836970474967908</v>
      </c>
      <c r="I39" s="21"/>
      <c r="J39" s="2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s="18" customFormat="1" ht="15">
      <c r="A40" s="19">
        <v>35</v>
      </c>
      <c r="B40" s="19" t="s">
        <v>7</v>
      </c>
      <c r="C40" s="30" t="s">
        <v>21</v>
      </c>
      <c r="D40" s="30">
        <v>1636</v>
      </c>
      <c r="E40" s="30">
        <v>2</v>
      </c>
      <c r="F40" s="20">
        <f t="shared" si="2"/>
        <v>1.22</v>
      </c>
      <c r="G40" s="1"/>
      <c r="H40" s="17">
        <f t="shared" si="3"/>
        <v>1.2224938875305624</v>
      </c>
      <c r="I40" s="21"/>
      <c r="J40" s="2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s="18" customFormat="1" ht="15">
      <c r="A41" s="19">
        <v>36</v>
      </c>
      <c r="B41" s="19" t="s">
        <v>7</v>
      </c>
      <c r="C41" s="30" t="s">
        <v>31</v>
      </c>
      <c r="D41" s="30">
        <v>12355</v>
      </c>
      <c r="E41" s="30">
        <v>15</v>
      </c>
      <c r="F41" s="20">
        <f t="shared" si="2"/>
        <v>1.21</v>
      </c>
      <c r="G41" s="1"/>
      <c r="H41" s="17">
        <f t="shared" si="3"/>
        <v>1.2140833670578712</v>
      </c>
      <c r="I41" s="21"/>
      <c r="J41" s="2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s="18" customFormat="1" ht="15">
      <c r="A42" s="19">
        <v>37</v>
      </c>
      <c r="B42" s="19" t="s">
        <v>7</v>
      </c>
      <c r="C42" s="30" t="s">
        <v>40</v>
      </c>
      <c r="D42" s="30">
        <v>2505</v>
      </c>
      <c r="E42" s="30">
        <v>3</v>
      </c>
      <c r="F42" s="20">
        <f t="shared" si="2"/>
        <v>1.2</v>
      </c>
      <c r="G42" s="1"/>
      <c r="H42" s="17">
        <f t="shared" si="3"/>
        <v>1.1976047904191616</v>
      </c>
      <c r="I42" s="21"/>
      <c r="J42" s="2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s="18" customFormat="1" ht="15">
      <c r="A43" s="19">
        <v>38</v>
      </c>
      <c r="B43" s="19" t="s">
        <v>7</v>
      </c>
      <c r="C43" s="30" t="s">
        <v>51</v>
      </c>
      <c r="D43" s="30">
        <v>2811</v>
      </c>
      <c r="E43" s="30">
        <v>3</v>
      </c>
      <c r="F43" s="20">
        <f t="shared" si="2"/>
        <v>1.07</v>
      </c>
      <c r="G43" s="1"/>
      <c r="H43" s="17">
        <f t="shared" si="3"/>
        <v>1.0672358591248665</v>
      </c>
      <c r="I43" s="25" t="s">
        <v>46</v>
      </c>
      <c r="J43" s="2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18" customFormat="1" ht="15">
      <c r="A44" s="19">
        <v>39</v>
      </c>
      <c r="B44" s="19" t="s">
        <v>7</v>
      </c>
      <c r="C44" s="30" t="s">
        <v>37</v>
      </c>
      <c r="D44" s="30">
        <v>1872</v>
      </c>
      <c r="E44" s="30">
        <v>2</v>
      </c>
      <c r="F44" s="20">
        <f t="shared" si="2"/>
        <v>1.07</v>
      </c>
      <c r="G44" s="1"/>
      <c r="H44" s="17">
        <f t="shared" si="3"/>
        <v>1.0683760683760684</v>
      </c>
      <c r="I44" s="25"/>
      <c r="J44" s="2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s="18" customFormat="1" ht="15">
      <c r="A45" s="19">
        <v>40</v>
      </c>
      <c r="B45" s="19" t="s">
        <v>7</v>
      </c>
      <c r="C45" s="30" t="s">
        <v>45</v>
      </c>
      <c r="D45" s="30">
        <v>2847</v>
      </c>
      <c r="E45" s="30">
        <v>3</v>
      </c>
      <c r="F45" s="20">
        <f t="shared" si="2"/>
        <v>1.05</v>
      </c>
      <c r="G45" s="1"/>
      <c r="H45" s="17">
        <f t="shared" si="3"/>
        <v>1.053740779768177</v>
      </c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18" customFormat="1" ht="15">
      <c r="A46" s="19">
        <v>41</v>
      </c>
      <c r="B46" s="19" t="s">
        <v>7</v>
      </c>
      <c r="C46" s="30" t="s">
        <v>64</v>
      </c>
      <c r="D46" s="30">
        <v>2949</v>
      </c>
      <c r="E46" s="30">
        <v>3</v>
      </c>
      <c r="F46" s="20">
        <f t="shared" si="2"/>
        <v>1.02</v>
      </c>
      <c r="G46" s="1"/>
      <c r="H46" s="17">
        <f t="shared" si="3"/>
        <v>1.017293997965412</v>
      </c>
      <c r="I46" s="21"/>
      <c r="J46" s="2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s="18" customFormat="1" ht="15">
      <c r="A47" s="19">
        <v>42</v>
      </c>
      <c r="B47" s="19" t="s">
        <v>7</v>
      </c>
      <c r="C47" s="30" t="s">
        <v>56</v>
      </c>
      <c r="D47" s="30">
        <v>1026</v>
      </c>
      <c r="E47" s="30">
        <v>1</v>
      </c>
      <c r="F47" s="20">
        <f t="shared" si="2"/>
        <v>0.97</v>
      </c>
      <c r="G47" s="1"/>
      <c r="H47" s="17">
        <f t="shared" si="3"/>
        <v>0.9746588693957114</v>
      </c>
      <c r="I47" s="21"/>
      <c r="J47" s="2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s="18" customFormat="1" ht="15">
      <c r="A48" s="19">
        <v>43</v>
      </c>
      <c r="B48" s="19" t="s">
        <v>7</v>
      </c>
      <c r="C48" s="30" t="s">
        <v>29</v>
      </c>
      <c r="D48" s="30">
        <v>2090</v>
      </c>
      <c r="E48" s="30">
        <v>2</v>
      </c>
      <c r="F48" s="20">
        <f t="shared" si="2"/>
        <v>0.96</v>
      </c>
      <c r="G48" s="1"/>
      <c r="H48" s="17">
        <f t="shared" si="3"/>
        <v>0.9569377990430622</v>
      </c>
      <c r="I48" s="21"/>
      <c r="J48" s="2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s="18" customFormat="1" ht="15">
      <c r="A49" s="19">
        <v>44</v>
      </c>
      <c r="B49" s="19" t="s">
        <v>7</v>
      </c>
      <c r="C49" s="30" t="s">
        <v>43</v>
      </c>
      <c r="D49" s="30">
        <v>2251</v>
      </c>
      <c r="E49" s="30">
        <v>2</v>
      </c>
      <c r="F49" s="20">
        <f t="shared" si="2"/>
        <v>0.89</v>
      </c>
      <c r="G49" s="1"/>
      <c r="H49" s="17">
        <f t="shared" si="3"/>
        <v>0.8884940026654821</v>
      </c>
      <c r="I49" s="21"/>
      <c r="J49" s="2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18" customFormat="1" ht="15">
      <c r="A50" s="19">
        <v>45</v>
      </c>
      <c r="B50" s="19" t="s">
        <v>7</v>
      </c>
      <c r="C50" s="30" t="s">
        <v>26</v>
      </c>
      <c r="D50" s="30">
        <v>2272</v>
      </c>
      <c r="E50" s="30">
        <v>2</v>
      </c>
      <c r="F50" s="20">
        <f t="shared" si="2"/>
        <v>0.88</v>
      </c>
      <c r="G50" s="1"/>
      <c r="H50" s="17">
        <f t="shared" si="3"/>
        <v>0.8802816901408451</v>
      </c>
      <c r="I50" s="25"/>
      <c r="J50" s="2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s="18" customFormat="1" ht="15">
      <c r="A51" s="19">
        <v>46</v>
      </c>
      <c r="B51" s="19" t="s">
        <v>7</v>
      </c>
      <c r="C51" s="30" t="s">
        <v>58</v>
      </c>
      <c r="D51" s="30">
        <v>3485</v>
      </c>
      <c r="E51" s="30">
        <v>3</v>
      </c>
      <c r="F51" s="20">
        <f t="shared" si="2"/>
        <v>0.86</v>
      </c>
      <c r="G51" s="1"/>
      <c r="H51" s="17">
        <f t="shared" si="3"/>
        <v>0.860832137733142</v>
      </c>
      <c r="I51" s="25"/>
      <c r="J51" s="2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s="18" customFormat="1" ht="15">
      <c r="A52" s="19">
        <v>47</v>
      </c>
      <c r="B52" s="19" t="s">
        <v>7</v>
      </c>
      <c r="C52" s="30" t="s">
        <v>61</v>
      </c>
      <c r="D52" s="30">
        <v>2597</v>
      </c>
      <c r="E52" s="30">
        <v>2</v>
      </c>
      <c r="F52" s="20">
        <f t="shared" si="2"/>
        <v>0.77</v>
      </c>
      <c r="G52" s="1"/>
      <c r="H52" s="17">
        <f t="shared" si="3"/>
        <v>0.7701193685021178</v>
      </c>
      <c r="I52" s="21"/>
      <c r="J52" s="2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s="18" customFormat="1" ht="15">
      <c r="A53" s="19">
        <v>48</v>
      </c>
      <c r="B53" s="19" t="s">
        <v>7</v>
      </c>
      <c r="C53" s="30" t="s">
        <v>73</v>
      </c>
      <c r="D53" s="30">
        <v>2715</v>
      </c>
      <c r="E53" s="30">
        <v>2</v>
      </c>
      <c r="F53" s="20">
        <f t="shared" si="2"/>
        <v>0.74</v>
      </c>
      <c r="G53" s="1"/>
      <c r="H53" s="17">
        <f t="shared" si="3"/>
        <v>0.7366482504604052</v>
      </c>
      <c r="I53" s="21"/>
      <c r="J53" s="2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s="18" customFormat="1" ht="15">
      <c r="A54" s="19">
        <v>49</v>
      </c>
      <c r="B54" s="19" t="s">
        <v>7</v>
      </c>
      <c r="C54" s="30" t="s">
        <v>62</v>
      </c>
      <c r="D54" s="30">
        <v>2751</v>
      </c>
      <c r="E54" s="30">
        <v>2</v>
      </c>
      <c r="F54" s="20">
        <f t="shared" si="2"/>
        <v>0.73</v>
      </c>
      <c r="G54" s="1"/>
      <c r="H54" s="17">
        <f t="shared" si="3"/>
        <v>0.7270083605961468</v>
      </c>
      <c r="I54" s="21"/>
      <c r="J54" s="2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s="18" customFormat="1" ht="15">
      <c r="A55" s="19">
        <v>50</v>
      </c>
      <c r="B55" s="19" t="s">
        <v>7</v>
      </c>
      <c r="C55" s="30" t="s">
        <v>55</v>
      </c>
      <c r="D55" s="30">
        <v>2835</v>
      </c>
      <c r="E55" s="30">
        <v>2</v>
      </c>
      <c r="F55" s="20">
        <f t="shared" si="2"/>
        <v>0.71</v>
      </c>
      <c r="G55" s="1"/>
      <c r="H55" s="17">
        <f t="shared" si="3"/>
        <v>0.7054673721340388</v>
      </c>
      <c r="I55" s="21"/>
      <c r="J55" s="2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s="18" customFormat="1" ht="15">
      <c r="A56" s="19">
        <v>51</v>
      </c>
      <c r="B56" s="19" t="s">
        <v>7</v>
      </c>
      <c r="C56" s="30" t="s">
        <v>63</v>
      </c>
      <c r="D56" s="30">
        <v>1419</v>
      </c>
      <c r="E56" s="30">
        <v>1</v>
      </c>
      <c r="F56" s="20">
        <f t="shared" si="2"/>
        <v>0.7</v>
      </c>
      <c r="G56" s="1"/>
      <c r="H56" s="17">
        <f t="shared" si="3"/>
        <v>0.704721634954193</v>
      </c>
      <c r="I56" s="21"/>
      <c r="J56" s="2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s="18" customFormat="1" ht="15">
      <c r="A57" s="19">
        <v>52</v>
      </c>
      <c r="B57" s="19" t="s">
        <v>7</v>
      </c>
      <c r="C57" s="30" t="s">
        <v>65</v>
      </c>
      <c r="D57" s="30">
        <v>1483</v>
      </c>
      <c r="E57" s="30">
        <v>1</v>
      </c>
      <c r="F57" s="20">
        <f t="shared" si="2"/>
        <v>0.67</v>
      </c>
      <c r="G57" s="1"/>
      <c r="H57" s="17">
        <f t="shared" si="3"/>
        <v>0.6743088334457181</v>
      </c>
      <c r="I57" s="21"/>
      <c r="J57" s="2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s="18" customFormat="1" ht="15">
      <c r="A58" s="19">
        <v>53</v>
      </c>
      <c r="B58" s="19" t="s">
        <v>7</v>
      </c>
      <c r="C58" s="30" t="s">
        <v>41</v>
      </c>
      <c r="D58" s="30">
        <v>1521</v>
      </c>
      <c r="E58" s="30">
        <v>1</v>
      </c>
      <c r="F58" s="20">
        <f t="shared" si="2"/>
        <v>0.66</v>
      </c>
      <c r="G58" s="1"/>
      <c r="H58" s="17">
        <f t="shared" si="3"/>
        <v>0.6574621959237343</v>
      </c>
      <c r="I58" s="21"/>
      <c r="J58" s="2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18" customFormat="1" ht="15">
      <c r="A59" s="19">
        <v>54</v>
      </c>
      <c r="B59" s="19" t="s">
        <v>7</v>
      </c>
      <c r="C59" s="30" t="s">
        <v>66</v>
      </c>
      <c r="D59" s="30">
        <v>1536</v>
      </c>
      <c r="E59" s="30">
        <v>1</v>
      </c>
      <c r="F59" s="20">
        <f t="shared" si="2"/>
        <v>0.65</v>
      </c>
      <c r="G59" s="1"/>
      <c r="H59" s="17">
        <f t="shared" si="3"/>
        <v>0.6510416666666666</v>
      </c>
      <c r="I59" s="21"/>
      <c r="J59" s="2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s="18" customFormat="1" ht="15">
      <c r="A60" s="19">
        <v>55</v>
      </c>
      <c r="B60" s="19" t="s">
        <v>7</v>
      </c>
      <c r="C60" s="30" t="s">
        <v>67</v>
      </c>
      <c r="D60" s="30">
        <v>1624</v>
      </c>
      <c r="E60" s="30">
        <v>1</v>
      </c>
      <c r="F60" s="20">
        <f t="shared" si="2"/>
        <v>0.62</v>
      </c>
      <c r="G60" s="1"/>
      <c r="H60" s="17">
        <f t="shared" si="3"/>
        <v>0.6157635467980296</v>
      </c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s="18" customFormat="1" ht="15">
      <c r="A61" s="19">
        <v>56</v>
      </c>
      <c r="B61" s="19" t="s">
        <v>7</v>
      </c>
      <c r="C61" s="30" t="s">
        <v>68</v>
      </c>
      <c r="D61" s="30">
        <v>1647</v>
      </c>
      <c r="E61" s="30">
        <v>1</v>
      </c>
      <c r="F61" s="20">
        <f t="shared" si="2"/>
        <v>0.61</v>
      </c>
      <c r="G61" s="1"/>
      <c r="H61" s="17">
        <f t="shared" si="3"/>
        <v>0.607164541590771</v>
      </c>
      <c r="I61" s="25"/>
      <c r="J61" s="2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s="18" customFormat="1" ht="15">
      <c r="A62" s="19">
        <v>57</v>
      </c>
      <c r="B62" s="19" t="s">
        <v>7</v>
      </c>
      <c r="C62" s="30" t="s">
        <v>50</v>
      </c>
      <c r="D62" s="30">
        <v>3490</v>
      </c>
      <c r="E62" s="30">
        <v>2</v>
      </c>
      <c r="F62" s="20">
        <f t="shared" si="2"/>
        <v>0.57</v>
      </c>
      <c r="G62" s="1"/>
      <c r="H62" s="17">
        <f t="shared" si="3"/>
        <v>0.5730659025787965</v>
      </c>
      <c r="I62" s="21"/>
      <c r="J62" s="2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s="18" customFormat="1" ht="15">
      <c r="A63" s="19">
        <v>58</v>
      </c>
      <c r="B63" s="19" t="s">
        <v>7</v>
      </c>
      <c r="C63" s="30" t="s">
        <v>38</v>
      </c>
      <c r="D63" s="30">
        <v>3786</v>
      </c>
      <c r="E63" s="30">
        <v>2</v>
      </c>
      <c r="F63" s="20">
        <f t="shared" si="2"/>
        <v>0.53</v>
      </c>
      <c r="G63" s="1"/>
      <c r="H63" s="17">
        <f t="shared" si="3"/>
        <v>0.5282620179609087</v>
      </c>
      <c r="I63" s="23"/>
      <c r="J63" s="2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s="18" customFormat="1" ht="15">
      <c r="A64" s="19">
        <v>59</v>
      </c>
      <c r="B64" s="19" t="s">
        <v>7</v>
      </c>
      <c r="C64" s="30" t="s">
        <v>70</v>
      </c>
      <c r="D64" s="30">
        <v>1985</v>
      </c>
      <c r="E64" s="30">
        <v>1</v>
      </c>
      <c r="F64" s="20">
        <f t="shared" si="2"/>
        <v>0.5</v>
      </c>
      <c r="G64" s="1"/>
      <c r="H64" s="17">
        <f t="shared" si="3"/>
        <v>0.5037783375314862</v>
      </c>
      <c r="I64" s="21"/>
      <c r="J64" s="2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s="18" customFormat="1" ht="15">
      <c r="A65" s="19">
        <v>60</v>
      </c>
      <c r="B65" s="19" t="s">
        <v>7</v>
      </c>
      <c r="C65" s="30" t="s">
        <v>52</v>
      </c>
      <c r="D65" s="30">
        <v>4620</v>
      </c>
      <c r="E65" s="30">
        <v>2</v>
      </c>
      <c r="F65" s="20">
        <f t="shared" si="2"/>
        <v>0.43</v>
      </c>
      <c r="G65" s="1"/>
      <c r="H65" s="17">
        <f t="shared" si="3"/>
        <v>0.4329004329004329</v>
      </c>
      <c r="I65" s="21"/>
      <c r="J65" s="2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s="18" customFormat="1" ht="15">
      <c r="A66" s="19">
        <v>61</v>
      </c>
      <c r="B66" s="19" t="s">
        <v>7</v>
      </c>
      <c r="C66" s="30" t="s">
        <v>72</v>
      </c>
      <c r="D66" s="30">
        <v>2307</v>
      </c>
      <c r="E66" s="30">
        <v>1</v>
      </c>
      <c r="F66" s="20">
        <f t="shared" si="2"/>
        <v>0.43</v>
      </c>
      <c r="G66" s="1"/>
      <c r="H66" s="17">
        <f t="shared" si="3"/>
        <v>0.43346337234503685</v>
      </c>
      <c r="I66" s="21"/>
      <c r="J66" s="2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18" customFormat="1" ht="15">
      <c r="A67" s="19">
        <v>62</v>
      </c>
      <c r="B67" s="19" t="s">
        <v>7</v>
      </c>
      <c r="C67" s="30" t="s">
        <v>60</v>
      </c>
      <c r="D67" s="30">
        <v>2547</v>
      </c>
      <c r="E67" s="30">
        <v>1</v>
      </c>
      <c r="F67" s="20">
        <f t="shared" si="2"/>
        <v>0.39</v>
      </c>
      <c r="G67" s="1"/>
      <c r="H67" s="17">
        <f t="shared" si="3"/>
        <v>0.39261876717707106</v>
      </c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s="18" customFormat="1" ht="15">
      <c r="A68" s="19">
        <v>63</v>
      </c>
      <c r="B68" s="19" t="s">
        <v>7</v>
      </c>
      <c r="C68" s="30" t="s">
        <v>44</v>
      </c>
      <c r="D68" s="30">
        <v>2838</v>
      </c>
      <c r="E68" s="30">
        <v>1</v>
      </c>
      <c r="F68" s="20">
        <f t="shared" si="2"/>
        <v>0.35</v>
      </c>
      <c r="G68" s="1"/>
      <c r="H68" s="17">
        <f t="shared" si="3"/>
        <v>0.3523608174770965</v>
      </c>
      <c r="I68" s="21"/>
      <c r="J68" s="2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s="18" customFormat="1" ht="15">
      <c r="A69" s="19">
        <v>64</v>
      </c>
      <c r="B69" s="19" t="s">
        <v>7</v>
      </c>
      <c r="C69" s="30" t="s">
        <v>74</v>
      </c>
      <c r="D69" s="30">
        <v>1606</v>
      </c>
      <c r="E69" s="30">
        <v>0</v>
      </c>
      <c r="F69" s="20">
        <f aca="true" t="shared" si="4" ref="F69:F82">ROUND(E69*1000/D69,2)</f>
        <v>0</v>
      </c>
      <c r="G69" s="1"/>
      <c r="H69" s="17">
        <f aca="true" t="shared" si="5" ref="H69:H82">SUM((E69*1000)/D69)</f>
        <v>0</v>
      </c>
      <c r="I69" s="21"/>
      <c r="J69" s="2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s="18" customFormat="1" ht="15">
      <c r="A70" s="19">
        <v>65</v>
      </c>
      <c r="B70" s="19" t="s">
        <v>7</v>
      </c>
      <c r="C70" s="30" t="s">
        <v>75</v>
      </c>
      <c r="D70" s="30">
        <v>1211</v>
      </c>
      <c r="E70" s="30">
        <v>0</v>
      </c>
      <c r="F70" s="20">
        <f t="shared" si="4"/>
        <v>0</v>
      </c>
      <c r="G70" s="1"/>
      <c r="H70" s="17">
        <f t="shared" si="5"/>
        <v>0</v>
      </c>
      <c r="I70" s="21"/>
      <c r="J70" s="22"/>
      <c r="K70" s="1"/>
      <c r="L70" s="1"/>
      <c r="M70" s="1"/>
      <c r="N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s="18" customFormat="1" ht="15">
      <c r="A71" s="19">
        <v>66</v>
      </c>
      <c r="B71" s="19" t="s">
        <v>7</v>
      </c>
      <c r="C71" s="30" t="s">
        <v>76</v>
      </c>
      <c r="D71" s="30">
        <v>284</v>
      </c>
      <c r="E71" s="30">
        <v>0</v>
      </c>
      <c r="F71" s="20">
        <f t="shared" si="4"/>
        <v>0</v>
      </c>
      <c r="G71" s="1"/>
      <c r="H71" s="17">
        <f t="shared" si="5"/>
        <v>0</v>
      </c>
      <c r="I71" s="21"/>
      <c r="J71" s="2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s="18" customFormat="1" ht="15">
      <c r="A72" s="19">
        <v>67</v>
      </c>
      <c r="B72" s="19" t="s">
        <v>7</v>
      </c>
      <c r="C72" s="30" t="s">
        <v>69</v>
      </c>
      <c r="D72" s="30">
        <v>2004</v>
      </c>
      <c r="E72" s="30">
        <v>0</v>
      </c>
      <c r="F72" s="20">
        <f t="shared" si="4"/>
        <v>0</v>
      </c>
      <c r="G72" s="1"/>
      <c r="H72" s="17">
        <f t="shared" si="5"/>
        <v>0</v>
      </c>
      <c r="I72" s="21"/>
      <c r="J72" s="2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s="18" customFormat="1" ht="15">
      <c r="A73" s="19">
        <v>68</v>
      </c>
      <c r="B73" s="19" t="s">
        <v>7</v>
      </c>
      <c r="C73" s="30" t="s">
        <v>77</v>
      </c>
      <c r="D73" s="30">
        <v>841</v>
      </c>
      <c r="E73" s="30">
        <v>0</v>
      </c>
      <c r="F73" s="20">
        <f t="shared" si="4"/>
        <v>0</v>
      </c>
      <c r="G73" s="1"/>
      <c r="H73" s="17">
        <f t="shared" si="5"/>
        <v>0</v>
      </c>
      <c r="I73" s="21"/>
      <c r="J73" s="2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s="18" customFormat="1" ht="15">
      <c r="A74" s="19">
        <v>69</v>
      </c>
      <c r="B74" s="19" t="s">
        <v>7</v>
      </c>
      <c r="C74" s="30" t="s">
        <v>78</v>
      </c>
      <c r="D74" s="30">
        <v>1609</v>
      </c>
      <c r="E74" s="30">
        <v>0</v>
      </c>
      <c r="F74" s="20">
        <f t="shared" si="4"/>
        <v>0</v>
      </c>
      <c r="G74" s="1"/>
      <c r="H74" s="17">
        <f t="shared" si="5"/>
        <v>0</v>
      </c>
      <c r="I74" s="25"/>
      <c r="J74" s="2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s="18" customFormat="1" ht="15">
      <c r="A75" s="19">
        <v>70</v>
      </c>
      <c r="B75" s="19" t="s">
        <v>7</v>
      </c>
      <c r="C75" s="30" t="s">
        <v>47</v>
      </c>
      <c r="D75" s="30">
        <v>588</v>
      </c>
      <c r="E75" s="30">
        <v>0</v>
      </c>
      <c r="F75" s="20">
        <f t="shared" si="4"/>
        <v>0</v>
      </c>
      <c r="G75" s="1"/>
      <c r="H75" s="17">
        <f t="shared" si="5"/>
        <v>0</v>
      </c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s="18" customFormat="1" ht="15">
      <c r="A76" s="19">
        <v>71</v>
      </c>
      <c r="B76" s="19" t="s">
        <v>7</v>
      </c>
      <c r="C76" s="30" t="s">
        <v>79</v>
      </c>
      <c r="D76" s="30">
        <v>753</v>
      </c>
      <c r="E76" s="30">
        <v>0</v>
      </c>
      <c r="F76" s="20">
        <f t="shared" si="4"/>
        <v>0</v>
      </c>
      <c r="G76" s="1"/>
      <c r="H76" s="17">
        <f t="shared" si="5"/>
        <v>0</v>
      </c>
      <c r="I76" s="21"/>
      <c r="J76" s="2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18" customFormat="1" ht="15">
      <c r="A77" s="19">
        <v>72</v>
      </c>
      <c r="B77" s="19" t="s">
        <v>7</v>
      </c>
      <c r="C77" s="30" t="s">
        <v>80</v>
      </c>
      <c r="D77" s="30">
        <v>2003</v>
      </c>
      <c r="E77" s="30">
        <v>0</v>
      </c>
      <c r="F77" s="20">
        <f t="shared" si="4"/>
        <v>0</v>
      </c>
      <c r="G77" s="1"/>
      <c r="H77" s="17">
        <f t="shared" si="5"/>
        <v>0</v>
      </c>
      <c r="I77" s="21"/>
      <c r="J77" s="2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18" customFormat="1" ht="15">
      <c r="A78" s="19">
        <v>73</v>
      </c>
      <c r="B78" s="19" t="s">
        <v>7</v>
      </c>
      <c r="C78" s="30" t="s">
        <v>81</v>
      </c>
      <c r="D78" s="30">
        <v>1043</v>
      </c>
      <c r="E78" s="30">
        <v>0</v>
      </c>
      <c r="F78" s="20">
        <f t="shared" si="4"/>
        <v>0</v>
      </c>
      <c r="G78" s="1"/>
      <c r="H78" s="17">
        <f t="shared" si="5"/>
        <v>0</v>
      </c>
      <c r="I78" s="21"/>
      <c r="J78" s="2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18" customFormat="1" ht="15">
      <c r="A79" s="19">
        <v>74</v>
      </c>
      <c r="B79" s="19" t="s">
        <v>7</v>
      </c>
      <c r="C79" s="30" t="s">
        <v>82</v>
      </c>
      <c r="D79" s="30">
        <v>1441</v>
      </c>
      <c r="E79" s="30">
        <v>0</v>
      </c>
      <c r="F79" s="20">
        <f t="shared" si="4"/>
        <v>0</v>
      </c>
      <c r="G79" s="1"/>
      <c r="H79" s="17">
        <f t="shared" si="5"/>
        <v>0</v>
      </c>
      <c r="I79" s="21"/>
      <c r="J79" s="2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18" customFormat="1" ht="15">
      <c r="A80" s="19">
        <v>75</v>
      </c>
      <c r="B80" s="19" t="s">
        <v>7</v>
      </c>
      <c r="C80" s="30" t="s">
        <v>71</v>
      </c>
      <c r="D80" s="30">
        <v>1997</v>
      </c>
      <c r="E80" s="30">
        <v>0</v>
      </c>
      <c r="F80" s="20">
        <f t="shared" si="4"/>
        <v>0</v>
      </c>
      <c r="G80" s="1"/>
      <c r="H80" s="17">
        <f t="shared" si="5"/>
        <v>0</v>
      </c>
      <c r="I80" s="28"/>
      <c r="J80" s="2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s="18" customFormat="1" ht="15">
      <c r="A81" s="19">
        <v>76</v>
      </c>
      <c r="B81" s="19" t="s">
        <v>7</v>
      </c>
      <c r="C81" s="30" t="s">
        <v>83</v>
      </c>
      <c r="D81" s="30">
        <v>1982</v>
      </c>
      <c r="E81" s="30">
        <v>0</v>
      </c>
      <c r="F81" s="20">
        <f t="shared" si="4"/>
        <v>0</v>
      </c>
      <c r="G81" s="1"/>
      <c r="H81" s="17">
        <f t="shared" si="5"/>
        <v>0</v>
      </c>
      <c r="I81" s="21"/>
      <c r="J81" s="2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s="18" customFormat="1" ht="12.75" customHeight="1">
      <c r="A82" s="19">
        <v>77</v>
      </c>
      <c r="B82" s="19" t="s">
        <v>7</v>
      </c>
      <c r="C82" s="30" t="s">
        <v>84</v>
      </c>
      <c r="D82" s="30">
        <v>787</v>
      </c>
      <c r="E82" s="30">
        <v>0</v>
      </c>
      <c r="F82" s="20">
        <f t="shared" si="4"/>
        <v>0</v>
      </c>
      <c r="G82" s="1"/>
      <c r="H82" s="17">
        <f t="shared" si="5"/>
        <v>0</v>
      </c>
      <c r="I82" s="25"/>
      <c r="J82" s="2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9:10" ht="18" customHeight="1">
      <c r="I83" s="21"/>
      <c r="J83" s="22"/>
    </row>
    <row r="84" ht="39.75" customHeight="1"/>
    <row r="85" spans="9:10" ht="15.75" customHeight="1">
      <c r="I85" s="21"/>
      <c r="J85" s="22"/>
    </row>
    <row r="86" spans="9:10" ht="15">
      <c r="I86" s="21"/>
      <c r="J86" s="22"/>
    </row>
    <row r="87" spans="9:10" ht="15">
      <c r="I87" s="21"/>
      <c r="J87" s="22"/>
    </row>
    <row r="88" spans="9:10" ht="15">
      <c r="I88" s="21"/>
      <c r="J88" s="22"/>
    </row>
    <row r="89" spans="9:10" ht="15">
      <c r="I89" s="25"/>
      <c r="J89" s="24"/>
    </row>
    <row r="90" spans="9:10" ht="15">
      <c r="I90" s="21"/>
      <c r="J90" s="22"/>
    </row>
    <row r="91" spans="9:10" ht="15">
      <c r="I91" s="21"/>
      <c r="J91" s="22"/>
    </row>
    <row r="92" spans="9:10" ht="15">
      <c r="I92" s="21"/>
      <c r="J92" s="22"/>
    </row>
    <row r="93" spans="9:10" ht="15">
      <c r="I93" s="21"/>
      <c r="J93" s="22"/>
    </row>
    <row r="94" spans="9:10" ht="15">
      <c r="I94" s="25"/>
      <c r="J94" s="24"/>
    </row>
    <row r="95" spans="9:10" ht="15">
      <c r="I95" s="21"/>
      <c r="J95" s="22"/>
    </row>
    <row r="96" spans="9:10" ht="15">
      <c r="I96" s="21"/>
      <c r="J96" s="22"/>
    </row>
    <row r="97" spans="9:10" ht="15">
      <c r="I97" s="21"/>
      <c r="J97" s="22"/>
    </row>
    <row r="98" spans="9:10" ht="15">
      <c r="I98" s="25"/>
      <c r="J98" s="24"/>
    </row>
    <row r="99" spans="9:10" ht="15">
      <c r="I99" s="21"/>
      <c r="J99" s="22"/>
    </row>
    <row r="100" spans="9:10" ht="15">
      <c r="I100" s="21"/>
      <c r="J100" s="22"/>
    </row>
    <row r="101" spans="9:10" ht="15">
      <c r="I101" s="21"/>
      <c r="J101" s="22"/>
    </row>
    <row r="102" spans="9:10" ht="15">
      <c r="I102" s="21"/>
      <c r="J102" s="22"/>
    </row>
    <row r="103" spans="9:10" ht="15">
      <c r="I103" s="21"/>
      <c r="J103" s="22"/>
    </row>
    <row r="104" spans="9:10" ht="15">
      <c r="I104" s="21"/>
      <c r="J104" s="22"/>
    </row>
    <row r="105" spans="9:10" ht="15">
      <c r="I105" s="21"/>
      <c r="J105" s="22"/>
    </row>
    <row r="106" spans="9:10" ht="15">
      <c r="I106" s="21"/>
      <c r="J106" s="22"/>
    </row>
    <row r="107" spans="9:10" ht="15">
      <c r="I107" s="21"/>
      <c r="J107" s="22"/>
    </row>
    <row r="108" spans="9:10" ht="15">
      <c r="I108" s="21"/>
      <c r="J108" s="22"/>
    </row>
    <row r="109" spans="9:10" ht="15">
      <c r="I109" s="21"/>
      <c r="J109" s="22"/>
    </row>
    <row r="110" spans="9:10" ht="15">
      <c r="I110" s="21"/>
      <c r="J110" s="22"/>
    </row>
    <row r="111" spans="9:10" ht="15">
      <c r="I111" s="21"/>
      <c r="J111" s="22"/>
    </row>
    <row r="112" spans="9:10" ht="15">
      <c r="I112" s="21"/>
      <c r="J112" s="22"/>
    </row>
    <row r="113" spans="9:10" ht="15">
      <c r="I113" s="21"/>
      <c r="J113" s="22"/>
    </row>
    <row r="114" spans="9:10" ht="15">
      <c r="I114" s="21"/>
      <c r="J114" s="22"/>
    </row>
    <row r="115" spans="9:10" ht="15">
      <c r="I115" s="21"/>
      <c r="J115" s="22"/>
    </row>
    <row r="116" spans="9:10" ht="15">
      <c r="I116" s="21"/>
      <c r="J116" s="22"/>
    </row>
    <row r="117" spans="9:10" ht="15">
      <c r="I117" s="21"/>
      <c r="J117" s="22"/>
    </row>
    <row r="118" spans="9:10" ht="15">
      <c r="I118" s="21"/>
      <c r="J118" s="22"/>
    </row>
    <row r="119" spans="9:10" ht="15">
      <c r="I119" s="21"/>
      <c r="J119" s="22"/>
    </row>
    <row r="120" spans="9:10" ht="15">
      <c r="I120" s="21"/>
      <c r="J120" s="22"/>
    </row>
    <row r="121" spans="9:10" ht="15">
      <c r="I121" s="21"/>
      <c r="J121" s="22"/>
    </row>
    <row r="122" spans="9:10" ht="15">
      <c r="I122" s="21"/>
      <c r="J122" s="22"/>
    </row>
    <row r="123" spans="9:10" ht="15">
      <c r="I123" s="21"/>
      <c r="J123" s="22"/>
    </row>
    <row r="124" spans="9:10" ht="15">
      <c r="I124" s="21"/>
      <c r="J124" s="22"/>
    </row>
    <row r="125" spans="9:10" ht="15">
      <c r="I125" s="21"/>
      <c r="J125" s="22"/>
    </row>
    <row r="126" spans="9:10" ht="15">
      <c r="I126" s="21"/>
      <c r="J126" s="22"/>
    </row>
    <row r="127" spans="9:10" ht="15">
      <c r="I127" s="21"/>
      <c r="J127" s="22"/>
    </row>
    <row r="128" spans="9:10" ht="15">
      <c r="I128" s="21"/>
      <c r="J128" s="22"/>
    </row>
    <row r="129" spans="9:10" ht="15">
      <c r="I129" s="21"/>
      <c r="J129" s="22"/>
    </row>
    <row r="130" spans="9:10" ht="15">
      <c r="I130" s="21"/>
      <c r="J130" s="22"/>
    </row>
    <row r="131" spans="9:10" ht="15">
      <c r="I131" s="21"/>
      <c r="J131" s="22"/>
    </row>
    <row r="132" spans="9:10" ht="15">
      <c r="I132" s="21"/>
      <c r="J132" s="22"/>
    </row>
    <row r="133" spans="9:10" ht="15">
      <c r="I133" s="21"/>
      <c r="J133" s="22"/>
    </row>
    <row r="134" spans="9:10" ht="15">
      <c r="I134" s="21"/>
      <c r="J134" s="22"/>
    </row>
    <row r="135" spans="9:10" ht="15">
      <c r="I135" s="21"/>
      <c r="J135" s="22"/>
    </row>
    <row r="136" spans="9:10" ht="15">
      <c r="I136" s="21"/>
      <c r="J136" s="22"/>
    </row>
    <row r="137" spans="9:10" ht="15">
      <c r="I137" s="21"/>
      <c r="J137" s="22"/>
    </row>
    <row r="138" spans="9:10" ht="15">
      <c r="I138" s="21"/>
      <c r="J138" s="22"/>
    </row>
    <row r="139" spans="9:10" ht="15">
      <c r="I139" s="21"/>
      <c r="J139" s="24"/>
    </row>
    <row r="140" spans="9:10" ht="15">
      <c r="I140" s="29"/>
      <c r="J140" s="22"/>
    </row>
    <row r="141" spans="9:10" ht="15">
      <c r="I141" s="29"/>
      <c r="J141" s="22"/>
    </row>
    <row r="142" spans="9:10" ht="15">
      <c r="I142" s="29"/>
      <c r="J142" s="24"/>
    </row>
    <row r="143" spans="9:10" ht="15">
      <c r="I143" s="21"/>
      <c r="J143" s="22"/>
    </row>
    <row r="144" spans="9:10" ht="15">
      <c r="I144" s="21"/>
      <c r="J144" s="22"/>
    </row>
    <row r="145" spans="9:10" ht="15">
      <c r="I145" s="21"/>
      <c r="J145" s="22"/>
    </row>
    <row r="146" spans="9:10" ht="15">
      <c r="I146" s="21"/>
      <c r="J146" s="22"/>
    </row>
    <row r="147" spans="9:10" ht="15">
      <c r="I147" s="21"/>
      <c r="J147" s="24"/>
    </row>
    <row r="148" spans="9:10" ht="15">
      <c r="I148" s="21"/>
      <c r="J148" s="22"/>
    </row>
    <row r="149" spans="9:10" ht="15">
      <c r="I149" s="21"/>
      <c r="J149" s="22"/>
    </row>
    <row r="150" spans="9:10" ht="15">
      <c r="I150" s="21"/>
      <c r="J150" s="22"/>
    </row>
    <row r="151" spans="9:10" ht="15">
      <c r="I151" s="21"/>
      <c r="J151" s="24"/>
    </row>
    <row r="152" spans="9:10" ht="15">
      <c r="I152" s="21"/>
      <c r="J152" s="22"/>
    </row>
    <row r="153" spans="9:10" ht="15">
      <c r="I153" s="21"/>
      <c r="J153" s="22"/>
    </row>
    <row r="154" spans="9:10" ht="15">
      <c r="I154" s="21"/>
      <c r="J154" s="22"/>
    </row>
    <row r="155" spans="9:10" ht="15">
      <c r="I155" s="21"/>
      <c r="J155" s="22"/>
    </row>
    <row r="156" spans="9:10" ht="15">
      <c r="I156" s="21"/>
      <c r="J156" s="22"/>
    </row>
    <row r="157" spans="9:10" ht="15">
      <c r="I157" s="21"/>
      <c r="J157" s="24"/>
    </row>
    <row r="158" spans="9:10" ht="15">
      <c r="I158" s="21"/>
      <c r="J158" s="22"/>
    </row>
    <row r="159" spans="9:10" ht="15">
      <c r="I159" s="25"/>
      <c r="J159" s="24"/>
    </row>
    <row r="160" spans="9:10" ht="15">
      <c r="I160" s="21"/>
      <c r="J160" s="22"/>
    </row>
    <row r="161" spans="9:10" ht="15">
      <c r="I161" s="21"/>
      <c r="J161" s="22"/>
    </row>
    <row r="162" spans="9:10" ht="15">
      <c r="I162" s="21"/>
      <c r="J162" s="22"/>
    </row>
    <row r="163" spans="9:10" ht="15">
      <c r="I163" s="25"/>
      <c r="J163" s="24"/>
    </row>
    <row r="164" spans="9:10" ht="15">
      <c r="I164" s="21"/>
      <c r="J164" s="22"/>
    </row>
    <row r="165" spans="9:10" ht="15">
      <c r="I165" s="21"/>
      <c r="J165" s="22"/>
    </row>
    <row r="166" spans="9:10" ht="15">
      <c r="I166" s="21"/>
      <c r="J166" s="22"/>
    </row>
    <row r="167" spans="9:10" ht="15">
      <c r="I167" s="21"/>
      <c r="J167" s="22"/>
    </row>
    <row r="168" spans="9:10" ht="15">
      <c r="I168" s="21"/>
      <c r="J168" s="22"/>
    </row>
    <row r="169" spans="9:10" ht="15">
      <c r="I169" s="21"/>
      <c r="J169" s="22"/>
    </row>
    <row r="170" spans="9:10" ht="15">
      <c r="I170" s="21"/>
      <c r="J170" s="22"/>
    </row>
    <row r="171" spans="9:10" ht="15">
      <c r="I171" s="25"/>
      <c r="J171" s="24"/>
    </row>
    <row r="172" spans="9:10" ht="15">
      <c r="I172" s="21"/>
      <c r="J172" s="22"/>
    </row>
    <row r="173" spans="9:10" ht="15">
      <c r="I173" s="21"/>
      <c r="J173" s="22"/>
    </row>
    <row r="174" spans="9:10" ht="15">
      <c r="I174" s="21"/>
      <c r="J174" s="22"/>
    </row>
    <row r="175" spans="9:10" ht="15">
      <c r="I175" s="21"/>
      <c r="J175" s="22"/>
    </row>
    <row r="176" spans="9:10" ht="15">
      <c r="I176" s="25"/>
      <c r="J176" s="24"/>
    </row>
    <row r="177" spans="9:10" ht="15">
      <c r="I177" s="21"/>
      <c r="J177" s="22"/>
    </row>
    <row r="178" spans="9:10" ht="15">
      <c r="I178" s="21"/>
      <c r="J178" s="22"/>
    </row>
    <row r="179" spans="9:10" ht="15">
      <c r="I179" s="25"/>
      <c r="J179" s="24"/>
    </row>
    <row r="180" spans="9:10" ht="15">
      <c r="I180" s="21"/>
      <c r="J180" s="22"/>
    </row>
    <row r="181" spans="9:10" ht="15">
      <c r="I181" s="25"/>
      <c r="J181" s="24"/>
    </row>
    <row r="182" spans="9:10" ht="15">
      <c r="I182" s="21"/>
      <c r="J182" s="22"/>
    </row>
    <row r="183" spans="9:10" ht="15">
      <c r="I183" s="21"/>
      <c r="J183" s="22"/>
    </row>
    <row r="184" spans="9:10" ht="15">
      <c r="I184" s="21"/>
      <c r="J184" s="22"/>
    </row>
    <row r="185" spans="9:10" ht="15">
      <c r="I185" s="21"/>
      <c r="J185" s="22"/>
    </row>
    <row r="186" spans="9:10" ht="15">
      <c r="I186" s="25"/>
      <c r="J186" s="24"/>
    </row>
    <row r="187" spans="9:10" ht="15">
      <c r="I187" s="21"/>
      <c r="J187" s="22"/>
    </row>
    <row r="188" spans="9:10" ht="15">
      <c r="I188" s="21"/>
      <c r="J188" s="22"/>
    </row>
    <row r="189" spans="9:10" ht="15">
      <c r="I189" s="21"/>
      <c r="J189" s="24"/>
    </row>
    <row r="190" spans="9:10" ht="15">
      <c r="I190" s="21"/>
      <c r="J190" s="22"/>
    </row>
    <row r="191" spans="9:10" ht="15">
      <c r="I191" s="21"/>
      <c r="J191" s="22"/>
    </row>
    <row r="192" spans="9:10" ht="15">
      <c r="I192" s="21"/>
      <c r="J192" s="22"/>
    </row>
    <row r="193" spans="9:10" ht="15">
      <c r="I193" s="21"/>
      <c r="J193" s="22"/>
    </row>
    <row r="194" spans="9:10" ht="15">
      <c r="I194" s="21"/>
      <c r="J194" s="24"/>
    </row>
    <row r="195" spans="9:10" ht="15">
      <c r="I195" s="21"/>
      <c r="J195" s="22"/>
    </row>
    <row r="196" spans="9:10" ht="15">
      <c r="I196" s="21"/>
      <c r="J196" s="22"/>
    </row>
    <row r="197" spans="9:10" ht="15">
      <c r="I197" s="21"/>
      <c r="J197" s="22"/>
    </row>
    <row r="198" spans="9:10" ht="15">
      <c r="I198" s="21"/>
      <c r="J198" s="24"/>
    </row>
    <row r="199" spans="9:10" ht="15">
      <c r="I199" s="21"/>
      <c r="J199" s="22"/>
    </row>
    <row r="200" spans="9:10" ht="15">
      <c r="I200" s="21"/>
      <c r="J200" s="22"/>
    </row>
    <row r="201" spans="9:10" ht="15">
      <c r="I201" s="21"/>
      <c r="J201" s="22"/>
    </row>
    <row r="202" spans="9:10" ht="15">
      <c r="I202" s="21"/>
      <c r="J202" s="24"/>
    </row>
    <row r="203" spans="9:10" ht="15">
      <c r="I203" s="21"/>
      <c r="J203" s="22"/>
    </row>
    <row r="204" spans="9:10" ht="15">
      <c r="I204" s="21"/>
      <c r="J204" s="22"/>
    </row>
    <row r="205" spans="9:10" ht="15">
      <c r="I205" s="21"/>
      <c r="J205" s="24"/>
    </row>
    <row r="206" spans="9:10" ht="15">
      <c r="I206" s="21"/>
      <c r="J206" s="22"/>
    </row>
  </sheetData>
  <sheetProtection selectLockedCells="1" selectUnlockedCells="1"/>
  <mergeCells count="2">
    <mergeCell ref="A1:F1"/>
    <mergeCell ref="A2:F2"/>
  </mergeCells>
  <printOptions horizontalCentered="1"/>
  <pageMargins left="0.7" right="0.7" top="0.75" bottom="0.75" header="0.5118055555555555" footer="0.3"/>
  <pageSetup fitToHeight="0" fitToWidth="1" horizontalDpi="300" verticalDpi="300" orientation="portrait" paperSize="9"/>
  <headerFooter alignWithMargins="0">
    <oddFooter>&amp;C&amp;11&amp;P/&amp;N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Valentina</cp:lastModifiedBy>
  <cp:lastPrinted>2021-10-20T07:07:06Z</cp:lastPrinted>
  <dcterms:created xsi:type="dcterms:W3CDTF">2021-03-01T08:18:43Z</dcterms:created>
  <dcterms:modified xsi:type="dcterms:W3CDTF">2021-11-29T17:23:16Z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